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120" windowHeight="9120" firstSheet="12" activeTab="12"/>
  </bookViews>
  <sheets>
    <sheet name="запит2" sheetId="1" r:id="rId1"/>
    <sheet name="Щомісяця 01.07.10" sheetId="2" r:id="rId2"/>
    <sheet name="Щомісяця 01.09.10" sheetId="3" r:id="rId3"/>
    <sheet name="Щомісяця 01.02.11" sheetId="4" r:id="rId4"/>
    <sheet name="Щомісяця 01.03.11" sheetId="5" r:id="rId5"/>
    <sheet name="Щомісяця 01.04.11" sheetId="6" r:id="rId6"/>
    <sheet name="Щомісяця 01.05.11 " sheetId="7" r:id="rId7"/>
    <sheet name="Щомісяця 01.06.11" sheetId="8" r:id="rId8"/>
    <sheet name="Щомісяця 01.07.11" sheetId="9" r:id="rId9"/>
    <sheet name="Щомісяця 01.08.11 " sheetId="10" r:id="rId10"/>
    <sheet name="Щомісяця 01.09.11 " sheetId="11" r:id="rId11"/>
    <sheet name="Щомісяця 01.10.11 " sheetId="12" r:id="rId12"/>
    <sheet name="гарантії" sheetId="13" r:id="rId13"/>
  </sheets>
  <definedNames>
    <definedName name="_xlnm.Print_Area" localSheetId="12">'гарантії'!$A$1:$O$11</definedName>
  </definedNames>
  <calcPr fullCalcOnLoad="1"/>
</workbook>
</file>

<file path=xl/sharedStrings.xml><?xml version="1.0" encoding="utf-8"?>
<sst xmlns="http://schemas.openxmlformats.org/spreadsheetml/2006/main" count="699" uniqueCount="136">
  <si>
    <t>Додаток</t>
  </si>
  <si>
    <t>Довідка 
про залучені комунальними підприємствами міста кредити під гарантії міської ради</t>
  </si>
  <si>
    <t>Пор №</t>
  </si>
  <si>
    <t>Назва кредиту</t>
  </si>
  <si>
    <t>Наявність висновку Мінфіну, №, дата</t>
  </si>
  <si>
    <t xml:space="preserve">Рік отримання </t>
  </si>
  <si>
    <t xml:space="preserve">Грошова одиниця кредиту </t>
  </si>
  <si>
    <t>Сума</t>
  </si>
  <si>
    <t>Назва банківської установи, яка видала кредит</t>
  </si>
  <si>
    <t>Відсоткова ставка по кредиту</t>
  </si>
  <si>
    <t>Термін погашення кредиту</t>
  </si>
  <si>
    <t xml:space="preserve">Фактично спрямовано на супровід кредитної угоди на 01.06.2010, в т.ч. </t>
  </si>
  <si>
    <t>Виплати за рахунок бюджету при настанні гарантійного випадку станом на 01.06.2010 (тис.грн.)</t>
  </si>
  <si>
    <t>Мета залучення кредиту</t>
  </si>
  <si>
    <t>Застава кредиту</t>
  </si>
  <si>
    <t>Примітки</t>
  </si>
  <si>
    <t>за рахунок місцевого бюджету (тис.грн.)</t>
  </si>
  <si>
    <t>за рахунок підприємства (тис.грн.)</t>
  </si>
  <si>
    <t>Фінансування проекту ефективного використання ресурсів у м. Черкаси (надання муніципальних гарантій по кредиту ЄБРР для КПТМ "Черкаситеплокомуненерго")</t>
  </si>
  <si>
    <t>Висновок Мінфіну № 31-23030-19-21/27944 від 18.07.2008</t>
  </si>
  <si>
    <t>Євро</t>
  </si>
  <si>
    <t>Європейський банк реконструкції та розвитку</t>
  </si>
  <si>
    <t>Плаваюча ставка Euribor + маржа від 3 до 3,75 %</t>
  </si>
  <si>
    <t>-</t>
  </si>
  <si>
    <t>Модернізація системи теплопостачання міста з метою теплозбереження</t>
  </si>
  <si>
    <t>На даний час кредит не отримано</t>
  </si>
  <si>
    <t>Міжнародний банк реконструкції та розвитку</t>
  </si>
  <si>
    <t>ВСЬОГО</t>
  </si>
  <si>
    <t>*</t>
  </si>
  <si>
    <t>Директор департаменту бюджетної політики                                                                                                               Н.В.Джуган</t>
  </si>
  <si>
    <t>Вик. Морозова О.В.  45-28-23</t>
  </si>
  <si>
    <t>базова ставка Libor+змінний спред</t>
  </si>
  <si>
    <t>Долари США</t>
  </si>
  <si>
    <t>Позика, що надається Україні МБРР в рамках реалізації Угоди про позику (Проект "Розвитку міської інфраструктури") №4869-UA від 26.05.2008 р.</t>
  </si>
  <si>
    <t xml:space="preserve">Лист Мінфіну від 01.07.2009 р. № 31-25030-02-5/17670, Договір про субкредитування №28010-02/144 від 29.12.2009 р. між Міністерством фінансів України, Мінжитлокомунгоспом та КП "Черкасиводоканал" </t>
  </si>
  <si>
    <t>2013 - 2025</t>
  </si>
  <si>
    <t>Здійснення модернізації водопровідних та каналізаційних насосних станцій КП "Черкасиводоканал" з впровадженням автоматизованої системи управління і енергозберігаючих технологій</t>
  </si>
  <si>
    <t>Libor (дол.)</t>
  </si>
  <si>
    <t xml:space="preserve">1 M     0,35088     </t>
  </si>
  <si>
    <t xml:space="preserve">3 M     0,53781    </t>
  </si>
  <si>
    <t xml:space="preserve">6 M     0,7530    </t>
  </si>
  <si>
    <t xml:space="preserve">1 YR     1,2050  </t>
  </si>
  <si>
    <t xml:space="preserve">Euribor interest rate - 1 month    0.432 %   </t>
  </si>
  <si>
    <t xml:space="preserve">Euribor interest rate - 3 months    0.706 %  </t>
  </si>
  <si>
    <t xml:space="preserve">Euribor interest rate - 6 months    0.996 %  </t>
  </si>
  <si>
    <t xml:space="preserve">Euribor interest rate - 9 months    1.137 %   </t>
  </si>
  <si>
    <t xml:space="preserve">Euribor interest rate - 12 months    1.268 %    </t>
  </si>
  <si>
    <t>LIBOR (London InterBank Offer Rate) - средневзвешенная процентная ставка, по которой крупнейшие международные банки в Лондоне (с рейтингом не ниже АА) предоставляют друг другу деньги на различные сроки. Ставка фиксируется ежедневно в 11:00 GMT Британской Банкирской Ассоциацией (British Bankers Association – BBA). Предоставляется с недельной задержкой.</t>
  </si>
  <si>
    <t>EURIBOR — средневзвешенная процентная ставка по межбанковским кредитам, предоставляемым в евро. Определяется при поддержке Европейской банковской федерации, представляющей интересы кредитных учреждений в странах-членах Евросоюза, а также Исландии, Норвегии, Швейцарии и Ассоциации финансовых рынков. Расчет и публикация ставки выполняется ежедневно в 11:00 по Центрально-европейскому времени на основании данных, предоставляемых несколькими десятками банков с первоклассным рейтингом. Перечень котируемых банков регулярно пересматривается на соответствие высоким рейтинговым требованиям.</t>
  </si>
  <si>
    <t>Інформація
про залучені комунальними підприємствами міста кредити під гарантії міської ради</t>
  </si>
  <si>
    <t xml:space="preserve">Фактично спрямовано на супровід кредитної угоди на 01.07.2010, в т.ч. </t>
  </si>
  <si>
    <t>Виплати за рахунок бюджету при настанні гарантійного випадку станом на 01.07.2010 (тис.грн.)</t>
  </si>
  <si>
    <t>Директор департаменту бюджетної політики                                                                                                               Н. В. Джуган</t>
  </si>
  <si>
    <t>10852,85***</t>
  </si>
  <si>
    <t>*** - Міністерством фінансів України із загальної суми кредиту знято одноразову комісію в сумі 27200,0 дол. США, на підставі п 2.1 Договору про субкредитування</t>
  </si>
  <si>
    <t>Фінансування проекту ефективного використання енергоресурсів у м. Черкаси (надання муніципальних гарантій по кредиту ЄБРР для КПТМ "Черкаситеплокомуненерго")</t>
  </si>
  <si>
    <t>Плаваюча ставка Euribor + маржа від 3 до 3,5 %</t>
  </si>
  <si>
    <t>(27.12.2010) 118471,07</t>
  </si>
  <si>
    <t>базова ставка Libor+змінний спред (0,54%)</t>
  </si>
  <si>
    <t>Виплати за рахунок бюджету при настанні гарантійного випадку станом на 01.01.2011 (тис.грн.)</t>
  </si>
  <si>
    <t>Здійснення модернізації водопровідних та каналізаційних насосних станцій з впровадженням автоматизованої системи управління і енергозберігаючих технологій</t>
  </si>
  <si>
    <t xml:space="preserve">Фактично спрямовано на супровід кредитної угоди на 01.01.2011, в т.ч. </t>
  </si>
  <si>
    <t>*** - Міністерством фінансів України із загальної суми кредиту знято одноразову комісію в сумі 27 200,0 дол. США, на підставі п 2.1 Договору про субкредитування</t>
  </si>
  <si>
    <t>Вик. Клімов О.П.  45-28-23</t>
  </si>
  <si>
    <t xml:space="preserve">Фактично спрямовано на супровід кредитної угоди на 01.02.2011, в т.ч. </t>
  </si>
  <si>
    <t>Виплати за рахунок бюджету при настанні гарантійного випадку станом на 01.02.2011 (тис.грн.)</t>
  </si>
  <si>
    <t>Виплати за рахунок бюджету при настанні гарантійного випадку станом на 01.03.2011 (тис.грн.)</t>
  </si>
  <si>
    <t xml:space="preserve">Фактично спрямовано на супровід кредитної угоди на 01.03.2011, в т.ч. </t>
  </si>
  <si>
    <t xml:space="preserve">Фактично спрямовано на супровід кредитної угоди на 01.04.2011, в т.ч. </t>
  </si>
  <si>
    <t>Виплати за рахунок бюджету при настанні гарантійного випадку станом на 01.04.2011 (тис.грн.)</t>
  </si>
  <si>
    <t>Фактично погашено кредит на 01.04.2011 (тис.грн.)</t>
  </si>
  <si>
    <t>(27.12.2010)            118471,07</t>
  </si>
  <si>
    <t>Фактично погашено кредит на 01.05.2011 (тис.грн.)</t>
  </si>
  <si>
    <t xml:space="preserve">Фактично спрямовано на супровід кредитної угоди на 01.05.2011, в т.ч. </t>
  </si>
  <si>
    <t>Виплати за рахунок бюджету при настанні гарантійного випадку станом на 01.05.2011 (тис.грн.)</t>
  </si>
  <si>
    <t>(27.12.2010)            118 471,07</t>
  </si>
  <si>
    <t>Фактично погашено кредит на 01.06.2011 (тис.грн.)</t>
  </si>
  <si>
    <t>Залишок за кредитом станом на 01.06.2011 (тис.дол.     США)</t>
  </si>
  <si>
    <t>(27.12.2010)            118 471,07 та 06.05.11-247618,15</t>
  </si>
  <si>
    <t xml:space="preserve">Фактично спрямовано на супровід кредитної угоди на 01.06.2011, в т.ч. </t>
  </si>
  <si>
    <t>базова ставка Libor+змінний спред (0,52%)</t>
  </si>
  <si>
    <t>Фактично погашено кредит на 01.07.2011 (тис.грн.)</t>
  </si>
  <si>
    <t xml:space="preserve">Фактично спрямовано на супровід кредитної угоди на 01.07.2011, в т.ч. </t>
  </si>
  <si>
    <t>Залишок за кредитом станом на 01.07.2011 (тис.дол.     США)</t>
  </si>
  <si>
    <t>Фактично погашено кредит на 01.08.2011 (тис.грн.)</t>
  </si>
  <si>
    <t xml:space="preserve">Фактично спрямовано на супровід кредитної угоди на 01.08.2011, в т.ч. </t>
  </si>
  <si>
    <t>Залишок за кредитом станом на 01.08.2011 (тис.дол.     США)</t>
  </si>
  <si>
    <t>(27.12.2010)            118 471,07;( 06.05.11)-247618,15;(15.07.2011)176484,21</t>
  </si>
  <si>
    <t>Із суми Позики зняті кошти для оплати частини авансу по Контракту  № UIP-CHS-ICB-D2C ВІД31.05.2011 Р. в сумі  645.000 дол.США</t>
  </si>
  <si>
    <t>10 207,85***</t>
  </si>
  <si>
    <t>Фактично погашено кредит на 01.09.2011 (тис.грн.)</t>
  </si>
  <si>
    <t xml:space="preserve">Фактично спрямовано на супровід кредитної угоди на 01.09.2011, в т.ч. </t>
  </si>
  <si>
    <t>Залишок за кредитом станом на 01.09.2011 (тис.дол.     США)</t>
  </si>
  <si>
    <t>Із суми Позики зняті кошти для оплати частини авансу по Контракту  № UIP-CHS-ICB-D2C ВІД31.05.2011 Р. в сумі  704.000 дол.США</t>
  </si>
  <si>
    <t>10148,85***</t>
  </si>
  <si>
    <t>(27.12.2010)            118 471,07;( 06.05.11)-247618,15;(15.07.2011)176484,21;(10.08.11)178928,98</t>
  </si>
  <si>
    <t>(27.12.2010)            118 471,07;( 06.05.11)-247618,15;(15.07.2011)176484,21;(10.08.11)178928,98; (30.09.11)387494,47</t>
  </si>
  <si>
    <t>Фактично погашено кредит на 01.10.2011 (тис.грн.)</t>
  </si>
  <si>
    <t>Залишок за кредитом станом на 01.10.2011 (тис.дол.     США)</t>
  </si>
  <si>
    <t xml:space="preserve">Фактично спрямовано на супровід кредитної угоди на 01.10.2011, в т.ч. </t>
  </si>
  <si>
    <t>11200000 (євро)</t>
  </si>
  <si>
    <t>іноз. валюта</t>
  </si>
  <si>
    <t>Сума кредиту за договором</t>
  </si>
  <si>
    <t xml:space="preserve">Фактично отримано  кредит </t>
  </si>
  <si>
    <t>нац. валюта</t>
  </si>
  <si>
    <t>10 746,7 тис.євро</t>
  </si>
  <si>
    <t>112 185,5 тис.грн.</t>
  </si>
  <si>
    <t>тіло кредиту</t>
  </si>
  <si>
    <t>обслуговування кредиту (відсотки, маржа, тощо)</t>
  </si>
  <si>
    <t>Назва рідприємства</t>
  </si>
  <si>
    <t>КП "Черкасиводоканал"</t>
  </si>
  <si>
    <r>
      <t xml:space="preserve"> </t>
    </r>
    <r>
      <rPr>
        <b/>
        <sz val="13"/>
        <rFont val="Arial"/>
        <family val="2"/>
      </rPr>
      <t>КПТМ "Черкаситеплокомуненерго"</t>
    </r>
  </si>
  <si>
    <t>86 939,5 тис.грн.</t>
  </si>
  <si>
    <t>2013 - 2025 (погашення щороку: 15.04., 15.10.)</t>
  </si>
  <si>
    <t>Плаваюча ставка Euribor + маржа від 6 %</t>
  </si>
  <si>
    <t>26.09.2027 (погашення щороку: 25.03., 25.09.)</t>
  </si>
  <si>
    <t>10 873,7 тис.дол.США</t>
  </si>
  <si>
    <t>10873726,35 (дол.США)</t>
  </si>
  <si>
    <t>7 110,4 тис.дол.США</t>
  </si>
  <si>
    <t>159 008,5 тис.грн</t>
  </si>
  <si>
    <t>782,2 тис.дол.США</t>
  </si>
  <si>
    <t>18 689,7 тис.грн.</t>
  </si>
  <si>
    <t xml:space="preserve">3 763,3 тис.дол.США </t>
  </si>
  <si>
    <t>418,1 тис.дол. США</t>
  </si>
  <si>
    <t>10,7 тис. дол.США</t>
  </si>
  <si>
    <r>
      <t xml:space="preserve">базова ставка Libor+змінний спред (0,51%) </t>
    </r>
    <r>
      <rPr>
        <sz val="6"/>
        <rFont val="Arial"/>
        <family val="2"/>
      </rPr>
      <t>(зміни вносяться 15.04 та 15.10.)</t>
    </r>
  </si>
  <si>
    <t>Інформація щодо кредитів, отриманих комунальними підприємствами міста під гарантії Черкасьокї міської ради станом на 01.10.2021 року</t>
  </si>
  <si>
    <t xml:space="preserve">Фактично погашено кредит на 01.10.2021 </t>
  </si>
  <si>
    <t xml:space="preserve">Фактично сплачено за обслуговування кредиту (відсотки, маржа, тощо) на 01.10.2021 </t>
  </si>
  <si>
    <t xml:space="preserve">Залишок непогашеного кредиту на 01.10.2021 </t>
  </si>
  <si>
    <t>Необхідно сплатити у 2021 році (станом на 01.10.2021)</t>
  </si>
  <si>
    <t>6 053,6 тис.євро</t>
  </si>
  <si>
    <t>158 231,2 тис.грн.</t>
  </si>
  <si>
    <t>3 800,8 тис.євро</t>
  </si>
  <si>
    <t>98 196,4 тис.грн.</t>
  </si>
  <si>
    <t>4 693,2 тис.євро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</si>
</sst>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#,##0.000"/>
    <numFmt numFmtId="198" formatCode="mmm/yyyy"/>
    <numFmt numFmtId="199" formatCode="[$-422]d\ mmmm\ yyyy&quot; р.&quot;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.##0"/>
    <numFmt numFmtId="205" formatCode="0.000"/>
    <numFmt numFmtId="206" formatCode="[$-FC19]d\ mmmm\ yyyy\ \г\."/>
    <numFmt numFmtId="207" formatCode="[$-FC19]d\ mmmm\ yyyy\ &quot;г.&quot;"/>
    <numFmt numFmtId="208" formatCode="0.0"/>
  </numFmts>
  <fonts count="51">
    <font>
      <sz val="10"/>
      <name val="Arial"/>
      <family val="0"/>
    </font>
    <font>
      <sz val="14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i/>
      <sz val="8"/>
      <name val="Arial"/>
      <family val="2"/>
    </font>
    <font>
      <sz val="13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4"/>
      <name val="Arial"/>
      <family val="2"/>
    </font>
    <font>
      <b/>
      <sz val="16"/>
      <name val="Arial"/>
      <family val="2"/>
    </font>
    <font>
      <sz val="6"/>
      <name val="Arial"/>
      <family val="2"/>
    </font>
    <font>
      <b/>
      <sz val="18"/>
      <name val="Arial"/>
      <family val="2"/>
    </font>
    <font>
      <i/>
      <sz val="12"/>
      <name val="Arial"/>
      <family val="2"/>
    </font>
    <font>
      <b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1" fontId="5" fillId="0" borderId="11" xfId="58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196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14" fontId="6" fillId="0" borderId="11" xfId="0" applyNumberFormat="1" applyFont="1" applyFill="1" applyBorder="1" applyAlignment="1">
      <alignment horizontal="center" vertical="center" wrapText="1"/>
    </xf>
    <xf numFmtId="197" fontId="5" fillId="0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49" fontId="6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/>
    </xf>
    <xf numFmtId="196" fontId="1" fillId="0" borderId="11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Alignment="1">
      <alignment/>
    </xf>
    <xf numFmtId="4" fontId="5" fillId="0" borderId="11" xfId="0" applyNumberFormat="1" applyFont="1" applyFill="1" applyBorder="1" applyAlignment="1">
      <alignment horizontal="center" vertical="center" wrapText="1"/>
    </xf>
    <xf numFmtId="4" fontId="1" fillId="0" borderId="11" xfId="0" applyNumberFormat="1" applyFont="1" applyFill="1" applyBorder="1" applyAlignment="1">
      <alignment horizontal="center"/>
    </xf>
    <xf numFmtId="195" fontId="5" fillId="0" borderId="11" xfId="58" applyFont="1" applyFill="1" applyBorder="1" applyAlignment="1">
      <alignment horizontal="center" vertical="center" wrapText="1"/>
    </xf>
    <xf numFmtId="1" fontId="5" fillId="0" borderId="11" xfId="0" applyNumberFormat="1" applyFont="1" applyFill="1" applyBorder="1" applyAlignment="1">
      <alignment horizontal="center" vertical="center" wrapText="1"/>
    </xf>
    <xf numFmtId="205" fontId="5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14" fontId="13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2" fillId="0" borderId="0" xfId="0" applyFont="1" applyFill="1" applyAlignment="1">
      <alignment/>
    </xf>
    <xf numFmtId="4" fontId="3" fillId="33" borderId="11" xfId="0" applyNumberFormat="1" applyFont="1" applyFill="1" applyBorder="1" applyAlignment="1">
      <alignment horizontal="center" vertical="center" wrapText="1"/>
    </xf>
    <xf numFmtId="2" fontId="5" fillId="33" borderId="11" xfId="0" applyNumberFormat="1" applyFont="1" applyFill="1" applyBorder="1" applyAlignment="1">
      <alignment horizontal="center" vertical="center" wrapText="1"/>
    </xf>
    <xf numFmtId="195" fontId="5" fillId="33" borderId="11" xfId="58" applyFont="1" applyFill="1" applyBorder="1" applyAlignment="1">
      <alignment horizontal="center" vertical="center" wrapText="1"/>
    </xf>
    <xf numFmtId="196" fontId="5" fillId="33" borderId="11" xfId="0" applyNumberFormat="1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14" fillId="0" borderId="11" xfId="0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208" fontId="5" fillId="33" borderId="1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7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1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zoomScale="75" zoomScaleNormal="75" zoomScalePageLayoutView="0" workbookViewId="0" topLeftCell="A1">
      <selection activeCell="H47" sqref="H47"/>
    </sheetView>
  </sheetViews>
  <sheetFormatPr defaultColWidth="9.140625" defaultRowHeight="12.75"/>
  <cols>
    <col min="1" max="1" width="5.421875" style="1" customWidth="1"/>
    <col min="2" max="2" width="33.140625" style="1" customWidth="1"/>
    <col min="3" max="3" width="25.8515625" style="1" customWidth="1"/>
    <col min="4" max="4" width="9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6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2" spans="9:12" ht="17.25">
      <c r="I2" s="2"/>
      <c r="L2" s="2" t="s">
        <v>0</v>
      </c>
    </row>
    <row r="3" spans="1:14" ht="64.5" customHeight="1">
      <c r="A3" s="48" t="s">
        <v>1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</row>
    <row r="7" spans="1:15" ht="93" customHeight="1">
      <c r="A7" s="44" t="s">
        <v>2</v>
      </c>
      <c r="B7" s="41" t="s">
        <v>3</v>
      </c>
      <c r="C7" s="41" t="s">
        <v>4</v>
      </c>
      <c r="D7" s="41" t="s">
        <v>5</v>
      </c>
      <c r="E7" s="41" t="s">
        <v>6</v>
      </c>
      <c r="F7" s="41" t="s">
        <v>7</v>
      </c>
      <c r="G7" s="41" t="s">
        <v>8</v>
      </c>
      <c r="H7" s="41" t="s">
        <v>9</v>
      </c>
      <c r="I7" s="41" t="s">
        <v>10</v>
      </c>
      <c r="J7" s="46" t="s">
        <v>11</v>
      </c>
      <c r="K7" s="47"/>
      <c r="L7" s="41" t="s">
        <v>12</v>
      </c>
      <c r="M7" s="41" t="s">
        <v>13</v>
      </c>
      <c r="N7" s="41" t="s">
        <v>14</v>
      </c>
      <c r="O7" s="41" t="s">
        <v>15</v>
      </c>
    </row>
    <row r="8" spans="1:15" ht="113.25" customHeight="1">
      <c r="A8" s="45"/>
      <c r="B8" s="42"/>
      <c r="C8" s="42"/>
      <c r="D8" s="42"/>
      <c r="E8" s="42"/>
      <c r="F8" s="42"/>
      <c r="G8" s="42"/>
      <c r="H8" s="42"/>
      <c r="I8" s="42"/>
      <c r="J8" s="3" t="s">
        <v>16</v>
      </c>
      <c r="K8" s="3" t="s">
        <v>17</v>
      </c>
      <c r="L8" s="42"/>
      <c r="M8" s="42"/>
      <c r="N8" s="42"/>
      <c r="O8" s="42"/>
    </row>
    <row r="9" spans="1:15" ht="12.75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</row>
    <row r="10" spans="1:15" s="14" customFormat="1" ht="105">
      <c r="A10" s="5">
        <v>1</v>
      </c>
      <c r="B10" s="6" t="s">
        <v>18</v>
      </c>
      <c r="C10" s="6" t="s">
        <v>19</v>
      </c>
      <c r="D10" s="7"/>
      <c r="E10" s="8" t="s">
        <v>20</v>
      </c>
      <c r="F10" s="9">
        <v>11200000</v>
      </c>
      <c r="G10" s="10" t="s">
        <v>21</v>
      </c>
      <c r="H10" s="11" t="s">
        <v>22</v>
      </c>
      <c r="I10" s="12">
        <v>44830</v>
      </c>
      <c r="J10" s="13">
        <v>1650</v>
      </c>
      <c r="K10" s="8">
        <v>96</v>
      </c>
      <c r="L10" s="8" t="s">
        <v>23</v>
      </c>
      <c r="M10" s="10" t="s">
        <v>24</v>
      </c>
      <c r="N10" s="8" t="s">
        <v>23</v>
      </c>
      <c r="O10" s="10" t="s">
        <v>25</v>
      </c>
    </row>
    <row r="11" spans="1:15" s="14" customFormat="1" ht="180">
      <c r="A11" s="5">
        <v>2</v>
      </c>
      <c r="B11" s="6" t="s">
        <v>33</v>
      </c>
      <c r="C11" s="6" t="s">
        <v>34</v>
      </c>
      <c r="D11" s="7"/>
      <c r="E11" s="8" t="s">
        <v>32</v>
      </c>
      <c r="F11" s="9">
        <v>10880050</v>
      </c>
      <c r="G11" s="10" t="s">
        <v>26</v>
      </c>
      <c r="H11" s="8" t="s">
        <v>31</v>
      </c>
      <c r="I11" s="15" t="s">
        <v>35</v>
      </c>
      <c r="J11" s="8" t="s">
        <v>23</v>
      </c>
      <c r="K11" s="8" t="s">
        <v>23</v>
      </c>
      <c r="L11" s="8" t="s">
        <v>23</v>
      </c>
      <c r="M11" s="10" t="s">
        <v>36</v>
      </c>
      <c r="N11" s="8" t="s">
        <v>23</v>
      </c>
      <c r="O11" s="10" t="s">
        <v>25</v>
      </c>
    </row>
    <row r="12" spans="1:15" ht="17.25">
      <c r="A12" s="16"/>
      <c r="B12" s="17" t="s">
        <v>27</v>
      </c>
      <c r="C12" s="18" t="s">
        <v>28</v>
      </c>
      <c r="D12" s="18" t="s">
        <v>28</v>
      </c>
      <c r="E12" s="18" t="s">
        <v>28</v>
      </c>
      <c r="F12" s="18" t="s">
        <v>28</v>
      </c>
      <c r="G12" s="18" t="s">
        <v>28</v>
      </c>
      <c r="H12" s="18" t="s">
        <v>28</v>
      </c>
      <c r="I12" s="18" t="s">
        <v>28</v>
      </c>
      <c r="J12" s="18">
        <f>SUM(J10:J11)</f>
        <v>1650</v>
      </c>
      <c r="K12" s="18">
        <f>SUM(K10:K11)</f>
        <v>96</v>
      </c>
      <c r="L12" s="18">
        <f>SUM(L10:L11)</f>
        <v>0</v>
      </c>
      <c r="M12" s="18" t="s">
        <v>28</v>
      </c>
      <c r="N12" s="18" t="s">
        <v>28</v>
      </c>
      <c r="O12" s="18" t="s">
        <v>28</v>
      </c>
    </row>
    <row r="15" spans="1:14" ht="17.25">
      <c r="A15" s="49" t="s">
        <v>29</v>
      </c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</row>
    <row r="19" ht="12.75">
      <c r="A19" s="1" t="s">
        <v>30</v>
      </c>
    </row>
    <row r="26" spans="3:7" ht="12.75">
      <c r="C26" s="43">
        <v>40332</v>
      </c>
      <c r="D26" s="43"/>
      <c r="E26" s="43"/>
      <c r="F26" s="43"/>
      <c r="G26" s="43"/>
    </row>
    <row r="27" spans="2:5" ht="12.75">
      <c r="B27" s="19" t="s">
        <v>37</v>
      </c>
      <c r="C27" s="1" t="s">
        <v>38</v>
      </c>
      <c r="E27" s="1" t="s">
        <v>42</v>
      </c>
    </row>
    <row r="28" spans="3:5" ht="12.75">
      <c r="C28" s="1" t="s">
        <v>39</v>
      </c>
      <c r="E28" s="1" t="s">
        <v>43</v>
      </c>
    </row>
    <row r="29" spans="3:5" ht="12.75">
      <c r="C29" s="1" t="s">
        <v>40</v>
      </c>
      <c r="E29" s="1" t="s">
        <v>44</v>
      </c>
    </row>
    <row r="30" spans="3:5" ht="12.75">
      <c r="C30" s="1" t="s">
        <v>41</v>
      </c>
      <c r="E30" s="1" t="s">
        <v>45</v>
      </c>
    </row>
    <row r="31" ht="12.75">
      <c r="E31" s="1" t="s">
        <v>46</v>
      </c>
    </row>
    <row r="36" ht="12.75">
      <c r="B36" s="20"/>
    </row>
    <row r="37" spans="2:7" ht="70.5" customHeight="1">
      <c r="B37" s="40" t="s">
        <v>47</v>
      </c>
      <c r="C37" s="40"/>
      <c r="D37" s="40"/>
      <c r="E37" s="40"/>
      <c r="F37" s="40"/>
      <c r="G37" s="40"/>
    </row>
    <row r="38" spans="2:7" ht="30" customHeight="1">
      <c r="B38" s="40"/>
      <c r="C38" s="40"/>
      <c r="D38" s="40"/>
      <c r="E38" s="40"/>
      <c r="F38" s="40"/>
      <c r="G38" s="40"/>
    </row>
    <row r="39" spans="2:7" ht="80.25" customHeight="1">
      <c r="B39" s="40" t="s">
        <v>48</v>
      </c>
      <c r="C39" s="40"/>
      <c r="D39" s="40"/>
      <c r="E39" s="40"/>
      <c r="F39" s="40"/>
      <c r="G39" s="40"/>
    </row>
  </sheetData>
  <sheetProtection/>
  <mergeCells count="20">
    <mergeCell ref="A7:A8"/>
    <mergeCell ref="N7:N8"/>
    <mergeCell ref="C7:C8"/>
    <mergeCell ref="J7:K7"/>
    <mergeCell ref="A3:N3"/>
    <mergeCell ref="A15:N15"/>
    <mergeCell ref="I7:I8"/>
    <mergeCell ref="H7:H8"/>
    <mergeCell ref="G7:G8"/>
    <mergeCell ref="F7:F8"/>
    <mergeCell ref="B39:G39"/>
    <mergeCell ref="B37:G37"/>
    <mergeCell ref="B38:G38"/>
    <mergeCell ref="L7:L8"/>
    <mergeCell ref="C26:G26"/>
    <mergeCell ref="O7:O8"/>
    <mergeCell ref="B7:B8"/>
    <mergeCell ref="E7:E8"/>
    <mergeCell ref="D7:D8"/>
    <mergeCell ref="M7:M8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9" sqref="M9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84</v>
      </c>
      <c r="K6" s="46" t="s">
        <v>85</v>
      </c>
      <c r="L6" s="47"/>
      <c r="M6" s="41" t="s">
        <v>86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87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v>10657.42657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89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88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A1">
      <selection activeCell="M10" sqref="M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90</v>
      </c>
      <c r="K6" s="46" t="s">
        <v>91</v>
      </c>
      <c r="L6" s="47"/>
      <c r="M6" s="41" t="s">
        <v>92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17">
      <c r="A9" s="5">
        <v>1</v>
      </c>
      <c r="B9" s="6" t="s">
        <v>55</v>
      </c>
      <c r="C9" s="6" t="s">
        <v>19</v>
      </c>
      <c r="D9" s="7" t="s">
        <v>95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>
        <f>10657.42657-178.92898</f>
        <v>10478.497589999999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1">
      <selection activeCell="K6" sqref="K6:L6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8.1406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97</v>
      </c>
      <c r="K6" s="46" t="s">
        <v>99</v>
      </c>
      <c r="L6" s="47"/>
      <c r="M6" s="41" t="s">
        <v>98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50.75">
      <c r="A9" s="5">
        <v>1</v>
      </c>
      <c r="B9" s="6" t="s">
        <v>55</v>
      </c>
      <c r="C9" s="6" t="s">
        <v>19</v>
      </c>
      <c r="D9" s="7" t="s">
        <v>96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1026.42</v>
      </c>
      <c r="M9" s="8"/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>
        <v>2011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23" t="s">
        <v>94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1028.28</v>
      </c>
      <c r="M11" s="18"/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4" ht="12.75">
      <c r="B14" s="1" t="s">
        <v>93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60" zoomScaleNormal="75" zoomScalePageLayoutView="0" workbookViewId="0" topLeftCell="C4">
      <selection activeCell="N10" sqref="N10"/>
    </sheetView>
  </sheetViews>
  <sheetFormatPr defaultColWidth="9.140625" defaultRowHeight="12.75"/>
  <cols>
    <col min="1" max="1" width="37.421875" style="1" customWidth="1"/>
    <col min="2" max="2" width="19.421875" style="1" customWidth="1"/>
    <col min="3" max="3" width="18.140625" style="1" customWidth="1"/>
    <col min="4" max="4" width="17.7109375" style="1" customWidth="1"/>
    <col min="5" max="5" width="18.140625" style="1" customWidth="1"/>
    <col min="6" max="7" width="15.00390625" style="1" customWidth="1"/>
    <col min="8" max="8" width="15.7109375" style="1" customWidth="1"/>
    <col min="9" max="9" width="15.00390625" style="1" customWidth="1"/>
    <col min="10" max="10" width="15.7109375" style="1" customWidth="1"/>
    <col min="11" max="11" width="14.7109375" style="1" customWidth="1"/>
    <col min="12" max="12" width="21.57421875" style="1" customWidth="1"/>
    <col min="13" max="13" width="15.8515625" style="1" customWidth="1"/>
    <col min="14" max="14" width="16.00390625" style="1" customWidth="1"/>
    <col min="15" max="15" width="29.7109375" style="1" customWidth="1"/>
    <col min="16" max="16384" width="9.140625" style="1" customWidth="1"/>
  </cols>
  <sheetData>
    <row r="1" spans="5:15" ht="17.25">
      <c r="E1" s="2"/>
      <c r="F1" s="2"/>
      <c r="G1" s="2"/>
      <c r="H1" s="2"/>
      <c r="I1" s="2"/>
      <c r="O1" s="26"/>
    </row>
    <row r="2" spans="1:15" ht="64.5" customHeight="1">
      <c r="A2" s="55" t="s">
        <v>126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6" spans="1:15" ht="93" customHeight="1">
      <c r="A6" s="41" t="s">
        <v>109</v>
      </c>
      <c r="B6" s="53" t="s">
        <v>102</v>
      </c>
      <c r="C6" s="53" t="s">
        <v>8</v>
      </c>
      <c r="D6" s="53" t="s">
        <v>9</v>
      </c>
      <c r="E6" s="53" t="s">
        <v>10</v>
      </c>
      <c r="F6" s="52" t="s">
        <v>103</v>
      </c>
      <c r="G6" s="52"/>
      <c r="H6" s="52" t="s">
        <v>127</v>
      </c>
      <c r="I6" s="52"/>
      <c r="J6" s="56" t="s">
        <v>128</v>
      </c>
      <c r="K6" s="57"/>
      <c r="L6" s="53" t="s">
        <v>129</v>
      </c>
      <c r="M6" s="52" t="s">
        <v>130</v>
      </c>
      <c r="N6" s="52"/>
      <c r="O6" s="53" t="s">
        <v>13</v>
      </c>
    </row>
    <row r="7" spans="1:15" ht="113.25" customHeight="1">
      <c r="A7" s="42"/>
      <c r="B7" s="54"/>
      <c r="C7" s="54"/>
      <c r="D7" s="54"/>
      <c r="E7" s="54"/>
      <c r="F7" s="28" t="s">
        <v>101</v>
      </c>
      <c r="G7" s="28" t="s">
        <v>104</v>
      </c>
      <c r="H7" s="28" t="s">
        <v>101</v>
      </c>
      <c r="I7" s="28" t="s">
        <v>104</v>
      </c>
      <c r="J7" s="28" t="s">
        <v>101</v>
      </c>
      <c r="K7" s="28" t="s">
        <v>104</v>
      </c>
      <c r="L7" s="54"/>
      <c r="M7" s="28" t="s">
        <v>107</v>
      </c>
      <c r="N7" s="28" t="s">
        <v>108</v>
      </c>
      <c r="O7" s="54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35" customFormat="1" ht="156" customHeight="1">
      <c r="A9" s="28" t="s">
        <v>111</v>
      </c>
      <c r="B9" s="24" t="s">
        <v>100</v>
      </c>
      <c r="C9" s="10" t="s">
        <v>21</v>
      </c>
      <c r="D9" s="11" t="s">
        <v>114</v>
      </c>
      <c r="E9" s="27" t="s">
        <v>115</v>
      </c>
      <c r="F9" s="37" t="s">
        <v>105</v>
      </c>
      <c r="G9" s="31" t="s">
        <v>106</v>
      </c>
      <c r="H9" s="31" t="s">
        <v>131</v>
      </c>
      <c r="I9" s="32" t="s">
        <v>132</v>
      </c>
      <c r="J9" s="32" t="s">
        <v>133</v>
      </c>
      <c r="K9" s="32" t="s">
        <v>134</v>
      </c>
      <c r="L9" s="34" t="s">
        <v>135</v>
      </c>
      <c r="M9" s="39" t="s">
        <v>23</v>
      </c>
      <c r="N9" s="39" t="s">
        <v>23</v>
      </c>
      <c r="O9" s="10" t="s">
        <v>24</v>
      </c>
    </row>
    <row r="10" spans="1:15" s="38" customFormat="1" ht="192" customHeight="1">
      <c r="A10" s="36" t="s">
        <v>110</v>
      </c>
      <c r="B10" s="25" t="s">
        <v>117</v>
      </c>
      <c r="C10" s="10" t="s">
        <v>26</v>
      </c>
      <c r="D10" s="8" t="s">
        <v>125</v>
      </c>
      <c r="E10" s="27" t="s">
        <v>113</v>
      </c>
      <c r="F10" s="37" t="s">
        <v>116</v>
      </c>
      <c r="G10" s="31" t="s">
        <v>112</v>
      </c>
      <c r="H10" s="31" t="s">
        <v>118</v>
      </c>
      <c r="I10" s="32" t="s">
        <v>119</v>
      </c>
      <c r="J10" s="32" t="s">
        <v>120</v>
      </c>
      <c r="K10" s="32" t="s">
        <v>121</v>
      </c>
      <c r="L10" s="33" t="s">
        <v>122</v>
      </c>
      <c r="M10" s="32" t="s">
        <v>123</v>
      </c>
      <c r="N10" s="32" t="s">
        <v>124</v>
      </c>
      <c r="O10" s="10" t="s">
        <v>60</v>
      </c>
    </row>
    <row r="15" ht="12.75">
      <c r="G15" s="29"/>
    </row>
    <row r="16" ht="12.75">
      <c r="G16" s="29"/>
    </row>
    <row r="17" ht="12.75">
      <c r="G17" s="29"/>
    </row>
    <row r="18" spans="2:15" ht="22.5">
      <c r="B18" s="30"/>
      <c r="C18" s="30"/>
      <c r="D18" s="30"/>
      <c r="E18" s="30"/>
      <c r="F18" s="30"/>
      <c r="G18" s="29"/>
      <c r="H18" s="30"/>
      <c r="I18" s="30"/>
      <c r="J18" s="30"/>
      <c r="K18" s="30"/>
      <c r="L18" s="30"/>
      <c r="M18" s="30"/>
      <c r="N18" s="30"/>
      <c r="O18" s="30"/>
    </row>
    <row r="19" ht="12.75">
      <c r="G19" s="29"/>
    </row>
    <row r="20" ht="12.75">
      <c r="G20" s="29"/>
    </row>
    <row r="21" ht="12.75">
      <c r="G21" s="29"/>
    </row>
    <row r="22" ht="12.75">
      <c r="G22" s="29"/>
    </row>
    <row r="23" ht="12.75">
      <c r="G23" s="29"/>
    </row>
    <row r="24" ht="12.75">
      <c r="G24" s="29"/>
    </row>
    <row r="25" ht="12.75">
      <c r="G25" s="29"/>
    </row>
    <row r="26" ht="12.75">
      <c r="G26" s="29"/>
    </row>
    <row r="27" ht="12.75">
      <c r="G27" s="29"/>
    </row>
    <row r="28" ht="12.75">
      <c r="G28" s="29"/>
    </row>
    <row r="29" ht="12.75">
      <c r="G29" s="29"/>
    </row>
    <row r="30" ht="12.75">
      <c r="G30" s="29"/>
    </row>
    <row r="31" ht="12.75">
      <c r="G31" s="29"/>
    </row>
    <row r="32" ht="12.75">
      <c r="G32" s="29"/>
    </row>
    <row r="33" ht="12.75">
      <c r="G33" s="29"/>
    </row>
    <row r="34" ht="12.75">
      <c r="G34" s="19"/>
    </row>
  </sheetData>
  <sheetProtection/>
  <mergeCells count="12">
    <mergeCell ref="A6:A7"/>
    <mergeCell ref="J6:K6"/>
    <mergeCell ref="H6:I6"/>
    <mergeCell ref="L6:L7"/>
    <mergeCell ref="M6:N6"/>
    <mergeCell ref="F6:G6"/>
    <mergeCell ref="A2:O2"/>
    <mergeCell ref="E6:E7"/>
    <mergeCell ref="D6:D7"/>
    <mergeCell ref="C6:C7"/>
    <mergeCell ref="B6:B7"/>
    <mergeCell ref="O6:O7"/>
  </mergeCells>
  <printOptions/>
  <pageMargins left="0.27" right="0.17" top="0.43" bottom="1" header="0.24" footer="0.5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="75" zoomScaleNormal="75" zoomScalePageLayoutView="0" workbookViewId="0" topLeftCell="A1">
      <selection activeCell="L13" sqref="L13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8.710937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50</v>
      </c>
      <c r="K6" s="47"/>
      <c r="L6" s="41" t="s">
        <v>51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18</v>
      </c>
      <c r="C9" s="6" t="s">
        <v>19</v>
      </c>
      <c r="D9" s="7"/>
      <c r="E9" s="8" t="s">
        <v>20</v>
      </c>
      <c r="F9" s="9">
        <v>11200000</v>
      </c>
      <c r="G9" s="10" t="s">
        <v>21</v>
      </c>
      <c r="H9" s="11" t="s">
        <v>22</v>
      </c>
      <c r="I9" s="12">
        <v>44830</v>
      </c>
      <c r="J9" s="13">
        <v>1650</v>
      </c>
      <c r="K9" s="21">
        <v>241.4</v>
      </c>
      <c r="L9" s="8" t="s">
        <v>23</v>
      </c>
      <c r="M9" s="10" t="s">
        <v>24</v>
      </c>
      <c r="N9" s="8" t="s">
        <v>23</v>
      </c>
      <c r="O9" s="10" t="s">
        <v>25</v>
      </c>
    </row>
    <row r="10" spans="1:15" s="14" customFormat="1" ht="168">
      <c r="A10" s="5">
        <v>2</v>
      </c>
      <c r="B10" s="6" t="s">
        <v>33</v>
      </c>
      <c r="C10" s="6" t="s">
        <v>34</v>
      </c>
      <c r="D10" s="7"/>
      <c r="E10" s="8" t="s">
        <v>32</v>
      </c>
      <c r="F10" s="9">
        <v>10880050</v>
      </c>
      <c r="G10" s="10" t="s">
        <v>26</v>
      </c>
      <c r="H10" s="8" t="s">
        <v>31</v>
      </c>
      <c r="I10" s="15" t="s">
        <v>35</v>
      </c>
      <c r="J10" s="8" t="s">
        <v>23</v>
      </c>
      <c r="K10" s="21">
        <v>0.37</v>
      </c>
      <c r="L10" s="8" t="s">
        <v>23</v>
      </c>
      <c r="M10" s="10" t="s">
        <v>36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241.77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4" spans="1:14" ht="17.25">
      <c r="A14" s="51" t="s">
        <v>52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8" ht="12.75">
      <c r="A18" s="1" t="s">
        <v>30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4:N14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B1">
      <selection activeCell="K11" sqref="K11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61</v>
      </c>
      <c r="K6" s="47"/>
      <c r="L6" s="41" t="s">
        <v>59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54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30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D7">
      <selection activeCell="M6" sqref="M6:M7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64</v>
      </c>
      <c r="K6" s="47"/>
      <c r="L6" s="41" t="s">
        <v>65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63</v>
      </c>
    </row>
  </sheetData>
  <sheetProtection/>
  <mergeCells count="16">
    <mergeCell ref="O6:O7"/>
    <mergeCell ref="B6:B7"/>
    <mergeCell ref="A6:A7"/>
    <mergeCell ref="N6:N7"/>
    <mergeCell ref="C6:C7"/>
    <mergeCell ref="J6:K6"/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75" zoomScaleNormal="75" zoomScalePageLayoutView="0" workbookViewId="0" topLeftCell="C7">
      <selection activeCell="C10" sqref="C10"/>
    </sheetView>
  </sheetViews>
  <sheetFormatPr defaultColWidth="9.140625" defaultRowHeight="12.75"/>
  <cols>
    <col min="1" max="1" width="5.421875" style="1" customWidth="1"/>
    <col min="2" max="2" width="32.7109375" style="1" customWidth="1"/>
    <col min="3" max="3" width="28.2812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0" width="15.00390625" style="1" customWidth="1"/>
    <col min="11" max="11" width="14.7109375" style="1" customWidth="1"/>
    <col min="12" max="12" width="17.00390625" style="1" customWidth="1"/>
    <col min="13" max="13" width="29.7109375" style="1" customWidth="1"/>
    <col min="14" max="14" width="11.7109375" style="1" customWidth="1"/>
    <col min="15" max="15" width="15.421875" style="1" customWidth="1"/>
    <col min="16" max="16384" width="9.140625" style="1" customWidth="1"/>
  </cols>
  <sheetData>
    <row r="1" spans="9:12" ht="17.25">
      <c r="I1" s="2"/>
      <c r="L1" s="2" t="s">
        <v>0</v>
      </c>
    </row>
    <row r="2" spans="1:14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</row>
    <row r="6" spans="1:15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6" t="s">
        <v>67</v>
      </c>
      <c r="K6" s="47"/>
      <c r="L6" s="41" t="s">
        <v>66</v>
      </c>
      <c r="M6" s="41" t="s">
        <v>13</v>
      </c>
      <c r="N6" s="41" t="s">
        <v>14</v>
      </c>
      <c r="O6" s="41" t="s">
        <v>15</v>
      </c>
    </row>
    <row r="7" spans="1:15" ht="113.25" customHeight="1">
      <c r="A7" s="45"/>
      <c r="B7" s="42"/>
      <c r="C7" s="42"/>
      <c r="D7" s="42"/>
      <c r="E7" s="42"/>
      <c r="F7" s="42"/>
      <c r="G7" s="42"/>
      <c r="H7" s="42"/>
      <c r="I7" s="42"/>
      <c r="J7" s="3" t="s">
        <v>16</v>
      </c>
      <c r="K7" s="3" t="s">
        <v>17</v>
      </c>
      <c r="L7" s="42"/>
      <c r="M7" s="42"/>
      <c r="N7" s="42"/>
      <c r="O7" s="42"/>
    </row>
    <row r="8" spans="1:15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</row>
    <row r="9" spans="1:15" s="14" customFormat="1" ht="105">
      <c r="A9" s="5">
        <v>1</v>
      </c>
      <c r="B9" s="6" t="s">
        <v>55</v>
      </c>
      <c r="C9" s="6" t="s">
        <v>19</v>
      </c>
      <c r="D9" s="7" t="s">
        <v>57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21">
        <v>1650</v>
      </c>
      <c r="K9" s="21">
        <v>527.19</v>
      </c>
      <c r="L9" s="8" t="s">
        <v>23</v>
      </c>
      <c r="M9" s="10" t="s">
        <v>24</v>
      </c>
      <c r="N9" s="8" t="s">
        <v>23</v>
      </c>
      <c r="O9" s="10"/>
    </row>
    <row r="10" spans="1:15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8" t="s">
        <v>23</v>
      </c>
      <c r="K10" s="21">
        <v>1.25</v>
      </c>
      <c r="L10" s="8" t="s">
        <v>53</v>
      </c>
      <c r="M10" s="10" t="s">
        <v>60</v>
      </c>
      <c r="N10" s="8" t="s">
        <v>23</v>
      </c>
      <c r="O10" s="10" t="s">
        <v>25</v>
      </c>
    </row>
    <row r="11" spans="1:15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>
        <f>SUM(J9:J10)</f>
        <v>1650</v>
      </c>
      <c r="K11" s="22">
        <f>SUM(K9:K10)</f>
        <v>528.44</v>
      </c>
      <c r="L11" s="18">
        <f>SUM(L9:L10)</f>
        <v>0</v>
      </c>
      <c r="M11" s="18" t="s">
        <v>28</v>
      </c>
      <c r="N11" s="18" t="s">
        <v>28</v>
      </c>
      <c r="O11" s="18" t="s">
        <v>28</v>
      </c>
    </row>
    <row r="13" ht="12.75">
      <c r="B13" s="1" t="s">
        <v>62</v>
      </c>
    </row>
    <row r="17" spans="1:14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</row>
    <row r="21" ht="12.75">
      <c r="A21" s="1" t="s">
        <v>63</v>
      </c>
    </row>
  </sheetData>
  <sheetProtection/>
  <mergeCells count="16">
    <mergeCell ref="A2:N2"/>
    <mergeCell ref="A17:N17"/>
    <mergeCell ref="I6:I7"/>
    <mergeCell ref="H6:H7"/>
    <mergeCell ref="G6:G7"/>
    <mergeCell ref="F6:F7"/>
    <mergeCell ref="E6:E7"/>
    <mergeCell ref="D6:D7"/>
    <mergeCell ref="M6:M7"/>
    <mergeCell ref="L6:L7"/>
    <mergeCell ref="O6:O7"/>
    <mergeCell ref="B6:B7"/>
    <mergeCell ref="A6:A7"/>
    <mergeCell ref="N6:N7"/>
    <mergeCell ref="C6:C7"/>
    <mergeCell ref="J6:K6"/>
  </mergeCells>
  <printOptions/>
  <pageMargins left="0.27" right="0.2" top="0.43" bottom="1" header="0.24" footer="0.5"/>
  <pageSetup horizontalDpi="600" verticalDpi="600" orientation="landscape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"/>
  <sheetViews>
    <sheetView zoomScale="75" zoomScaleNormal="75" zoomScalePageLayoutView="0" workbookViewId="0" topLeftCell="G1">
      <selection activeCell="D10" sqref="D10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70</v>
      </c>
      <c r="K6" s="46" t="s">
        <v>68</v>
      </c>
      <c r="L6" s="47"/>
      <c r="M6" s="41" t="s">
        <v>69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71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50.75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1.25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716.93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7" spans="1:15" ht="17.25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</row>
    <row r="21" ht="12.75">
      <c r="A21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7:O17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4">
      <selection activeCell="M6" sqref="M6:M7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72</v>
      </c>
      <c r="K6" s="46" t="s">
        <v>73</v>
      </c>
      <c r="L6" s="47"/>
      <c r="M6" s="41" t="s">
        <v>74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75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715.68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717.54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D4">
      <selection activeCell="L11" sqref="L11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76</v>
      </c>
      <c r="K6" s="46" t="s">
        <v>79</v>
      </c>
      <c r="L6" s="47"/>
      <c r="M6" s="41" t="s">
        <v>77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58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P6:P7"/>
    <mergeCell ref="B6:B7"/>
    <mergeCell ref="A6:A7"/>
    <mergeCell ref="O6:O7"/>
    <mergeCell ref="C6:C7"/>
    <mergeCell ref="K6:L6"/>
    <mergeCell ref="J6:J7"/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</mergeCells>
  <printOptions/>
  <pageMargins left="0.27" right="0.2" top="0.43" bottom="1" header="0.24" footer="0.5"/>
  <pageSetup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3"/>
  <sheetViews>
    <sheetView zoomScale="75" zoomScaleNormal="75" zoomScalePageLayoutView="0" workbookViewId="0" topLeftCell="C1">
      <selection activeCell="M8" sqref="M8"/>
    </sheetView>
  </sheetViews>
  <sheetFormatPr defaultColWidth="9.140625" defaultRowHeight="12.75"/>
  <cols>
    <col min="1" max="1" width="5.421875" style="1" customWidth="1"/>
    <col min="2" max="2" width="32.00390625" style="1" customWidth="1"/>
    <col min="3" max="3" width="29.421875" style="1" customWidth="1"/>
    <col min="4" max="4" width="15.28125" style="1" customWidth="1"/>
    <col min="5" max="5" width="13.140625" style="1" customWidth="1"/>
    <col min="6" max="6" width="15.00390625" style="1" customWidth="1"/>
    <col min="7" max="7" width="18.140625" style="1" customWidth="1"/>
    <col min="8" max="8" width="17.7109375" style="1" customWidth="1"/>
    <col min="9" max="11" width="15.00390625" style="1" customWidth="1"/>
    <col min="12" max="12" width="14.7109375" style="1" customWidth="1"/>
    <col min="13" max="13" width="17.00390625" style="1" customWidth="1"/>
    <col min="14" max="14" width="29.7109375" style="1" customWidth="1"/>
    <col min="15" max="15" width="11.7109375" style="1" customWidth="1"/>
    <col min="16" max="16" width="12.140625" style="1" customWidth="1"/>
    <col min="17" max="16384" width="9.140625" style="1" customWidth="1"/>
  </cols>
  <sheetData>
    <row r="1" spans="9:13" ht="17.25">
      <c r="I1" s="2"/>
      <c r="J1" s="2"/>
      <c r="M1" s="2" t="s">
        <v>0</v>
      </c>
    </row>
    <row r="2" spans="1:15" ht="64.5" customHeight="1">
      <c r="A2" s="50" t="s">
        <v>49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</row>
    <row r="6" spans="1:16" ht="93" customHeight="1">
      <c r="A6" s="44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 t="s">
        <v>7</v>
      </c>
      <c r="G6" s="41" t="s">
        <v>8</v>
      </c>
      <c r="H6" s="41" t="s">
        <v>9</v>
      </c>
      <c r="I6" s="41" t="s">
        <v>10</v>
      </c>
      <c r="J6" s="41" t="s">
        <v>81</v>
      </c>
      <c r="K6" s="46" t="s">
        <v>82</v>
      </c>
      <c r="L6" s="47"/>
      <c r="M6" s="41" t="s">
        <v>83</v>
      </c>
      <c r="N6" s="41" t="s">
        <v>13</v>
      </c>
      <c r="O6" s="41" t="s">
        <v>14</v>
      </c>
      <c r="P6" s="41" t="s">
        <v>15</v>
      </c>
    </row>
    <row r="7" spans="1:16" ht="113.25" customHeight="1">
      <c r="A7" s="45"/>
      <c r="B7" s="42"/>
      <c r="C7" s="42"/>
      <c r="D7" s="42"/>
      <c r="E7" s="42"/>
      <c r="F7" s="42"/>
      <c r="G7" s="42"/>
      <c r="H7" s="42"/>
      <c r="I7" s="42"/>
      <c r="J7" s="42"/>
      <c r="K7" s="3" t="s">
        <v>16</v>
      </c>
      <c r="L7" s="3" t="s">
        <v>17</v>
      </c>
      <c r="M7" s="42"/>
      <c r="N7" s="42"/>
      <c r="O7" s="42"/>
      <c r="P7" s="42"/>
    </row>
    <row r="8" spans="1:16" ht="12.75">
      <c r="A8" s="4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4">
        <v>7</v>
      </c>
      <c r="H8" s="4">
        <v>8</v>
      </c>
      <c r="I8" s="4">
        <v>9</v>
      </c>
      <c r="J8" s="4">
        <v>10</v>
      </c>
      <c r="K8" s="4">
        <v>11</v>
      </c>
      <c r="L8" s="4">
        <v>12</v>
      </c>
      <c r="M8" s="4">
        <v>13</v>
      </c>
      <c r="N8" s="4">
        <v>14</v>
      </c>
      <c r="O8" s="4">
        <v>15</v>
      </c>
      <c r="P8" s="4">
        <v>16</v>
      </c>
    </row>
    <row r="9" spans="1:16" s="14" customFormat="1" ht="105">
      <c r="A9" s="5">
        <v>1</v>
      </c>
      <c r="B9" s="6" t="s">
        <v>55</v>
      </c>
      <c r="C9" s="6" t="s">
        <v>19</v>
      </c>
      <c r="D9" s="7" t="s">
        <v>78</v>
      </c>
      <c r="E9" s="8" t="s">
        <v>20</v>
      </c>
      <c r="F9" s="9">
        <v>11200000</v>
      </c>
      <c r="G9" s="10" t="s">
        <v>21</v>
      </c>
      <c r="H9" s="11" t="s">
        <v>56</v>
      </c>
      <c r="I9" s="12">
        <v>44830</v>
      </c>
      <c r="J9" s="12"/>
      <c r="K9" s="21">
        <v>1650</v>
      </c>
      <c r="L9" s="21">
        <v>742.78</v>
      </c>
      <c r="M9" s="8" t="s">
        <v>23</v>
      </c>
      <c r="N9" s="10" t="s">
        <v>24</v>
      </c>
      <c r="O9" s="8" t="s">
        <v>23</v>
      </c>
      <c r="P9" s="10"/>
    </row>
    <row r="10" spans="1:16" s="14" customFormat="1" ht="171" customHeight="1">
      <c r="A10" s="5">
        <v>2</v>
      </c>
      <c r="B10" s="6" t="s">
        <v>33</v>
      </c>
      <c r="C10" s="6" t="s">
        <v>34</v>
      </c>
      <c r="D10" s="7" t="s">
        <v>23</v>
      </c>
      <c r="E10" s="8" t="s">
        <v>32</v>
      </c>
      <c r="F10" s="9">
        <v>10880050</v>
      </c>
      <c r="G10" s="10" t="s">
        <v>26</v>
      </c>
      <c r="H10" s="8" t="s">
        <v>80</v>
      </c>
      <c r="I10" s="15" t="s">
        <v>35</v>
      </c>
      <c r="J10" s="15"/>
      <c r="K10" s="8" t="s">
        <v>23</v>
      </c>
      <c r="L10" s="21">
        <v>1.86</v>
      </c>
      <c r="M10" s="8" t="s">
        <v>53</v>
      </c>
      <c r="N10" s="10" t="s">
        <v>60</v>
      </c>
      <c r="O10" s="8" t="s">
        <v>23</v>
      </c>
      <c r="P10" s="10" t="s">
        <v>25</v>
      </c>
    </row>
    <row r="11" spans="1:16" ht="17.25">
      <c r="A11" s="16"/>
      <c r="B11" s="17" t="s">
        <v>27</v>
      </c>
      <c r="C11" s="18" t="s">
        <v>28</v>
      </c>
      <c r="D11" s="18" t="s">
        <v>28</v>
      </c>
      <c r="E11" s="18" t="s">
        <v>28</v>
      </c>
      <c r="F11" s="18" t="s">
        <v>28</v>
      </c>
      <c r="G11" s="18" t="s">
        <v>28</v>
      </c>
      <c r="H11" s="18" t="s">
        <v>28</v>
      </c>
      <c r="I11" s="18" t="s">
        <v>28</v>
      </c>
      <c r="J11" s="18"/>
      <c r="K11" s="18">
        <f>SUM(K9:K10)</f>
        <v>1650</v>
      </c>
      <c r="L11" s="22">
        <f>SUM(L9:L10)</f>
        <v>744.64</v>
      </c>
      <c r="M11" s="18">
        <f>SUM(M9:M10)</f>
        <v>0</v>
      </c>
      <c r="N11" s="18" t="s">
        <v>28</v>
      </c>
      <c r="O11" s="18" t="s">
        <v>28</v>
      </c>
      <c r="P11" s="18" t="s">
        <v>28</v>
      </c>
    </row>
    <row r="13" ht="12.75">
      <c r="B13" s="1" t="s">
        <v>62</v>
      </c>
    </row>
    <row r="19" spans="1:15" ht="17.25">
      <c r="A19" s="51" t="s">
        <v>52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</row>
    <row r="33" ht="12.75">
      <c r="A33" s="1" t="s">
        <v>63</v>
      </c>
    </row>
  </sheetData>
  <sheetProtection/>
  <mergeCells count="17">
    <mergeCell ref="A2:O2"/>
    <mergeCell ref="A19:O19"/>
    <mergeCell ref="I6:I7"/>
    <mergeCell ref="H6:H7"/>
    <mergeCell ref="G6:G7"/>
    <mergeCell ref="F6:F7"/>
    <mergeCell ref="E6:E7"/>
    <mergeCell ref="D6:D7"/>
    <mergeCell ref="N6:N7"/>
    <mergeCell ref="M6:M7"/>
    <mergeCell ref="P6:P7"/>
    <mergeCell ref="B6:B7"/>
    <mergeCell ref="A6:A7"/>
    <mergeCell ref="O6:O7"/>
    <mergeCell ref="C6:C7"/>
    <mergeCell ref="K6:L6"/>
    <mergeCell ref="J6:J7"/>
  </mergeCells>
  <printOptions/>
  <pageMargins left="0.27" right="0.2" top="0.43" bottom="1" header="0.24" footer="0.5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fmg1</dc:creator>
  <cp:keywords/>
  <dc:description/>
  <cp:lastModifiedBy>fmg</cp:lastModifiedBy>
  <cp:lastPrinted>2018-04-06T08:35:01Z</cp:lastPrinted>
  <dcterms:created xsi:type="dcterms:W3CDTF">2010-06-03T13:01:46Z</dcterms:created>
  <dcterms:modified xsi:type="dcterms:W3CDTF">2021-10-06T08:21:09Z</dcterms:modified>
  <cp:category/>
  <cp:version/>
  <cp:contentType/>
  <cp:contentStatus/>
</cp:coreProperties>
</file>